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o2\Área de Trabalho\RH\"/>
    </mc:Choice>
  </mc:AlternateContent>
  <xr:revisionPtr revIDLastSave="0" documentId="13_ncr:1_{15D32850-EC0E-4335-AFCA-3C187C76B369}" xr6:coauthVersionLast="47" xr6:coauthVersionMax="47" xr10:uidLastSave="{00000000-0000-0000-0000-000000000000}"/>
  <bookViews>
    <workbookView xWindow="-120" yWindow="-120" windowWidth="20730" windowHeight="11160" xr2:uid="{F71BCDEB-1E89-4901-8ACF-6C70016093E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E7" i="1"/>
  <c r="D7" i="1"/>
  <c r="H45" i="1"/>
  <c r="G45" i="1"/>
  <c r="E45" i="1"/>
  <c r="D45" i="1"/>
</calcChain>
</file>

<file path=xl/sharedStrings.xml><?xml version="1.0" encoding="utf-8"?>
<sst xmlns="http://schemas.openxmlformats.org/spreadsheetml/2006/main" count="70" uniqueCount="63">
  <si>
    <t>ASSOCIAÇÃO DOS ARTISTAS AMIGOS DA PRAÇA</t>
  </si>
  <si>
    <t>TABELA SALARIAL - SP ESCOLA DE TEATRO - DIRETORIA</t>
  </si>
  <si>
    <t>GS</t>
  </si>
  <si>
    <t>Cargos</t>
  </si>
  <si>
    <t>Step 1</t>
  </si>
  <si>
    <t>Step 2</t>
  </si>
  <si>
    <t>Step 3</t>
  </si>
  <si>
    <t>Step 4</t>
  </si>
  <si>
    <t>Step 5</t>
  </si>
  <si>
    <t>DIRETOR EXECUTIVO</t>
  </si>
  <si>
    <t>TABELA SALARIAL - SP ESCOLA DE TEATRO</t>
  </si>
  <si>
    <t>CARGOS</t>
  </si>
  <si>
    <t>GERENTE PROGRAMA EDUCACIONAL</t>
  </si>
  <si>
    <t>GERENTE DE PROJETOS</t>
  </si>
  <si>
    <t>GERENTE ADM FINANCEIRO</t>
  </si>
  <si>
    <t>GERENTE DE PROJETOS CULTURAL</t>
  </si>
  <si>
    <t>GERENTE PEDAGÓGICO</t>
  </si>
  <si>
    <t>COORDENADOR DE PRODUÇÃO</t>
  </si>
  <si>
    <t>COORDENADOR PEDAGÓGICO</t>
  </si>
  <si>
    <t>CONTADOR</t>
  </si>
  <si>
    <t>CONTROLLER</t>
  </si>
  <si>
    <t>COORDENADOR  PROJETOS ESPECIAIS</t>
  </si>
  <si>
    <t>COORDENADOR DE PROJETOS INSTITUCIONAIS</t>
  </si>
  <si>
    <t>ASSESSOR DE DIRETORIA</t>
  </si>
  <si>
    <t>ANALISTA PEDAGÓGICO SR</t>
  </si>
  <si>
    <t>ANALISTA FINANCEIRO SR</t>
  </si>
  <si>
    <t>ANALISTA DE PROJETOS ESPECIAIS SR</t>
  </si>
  <si>
    <t>FORMADOR PL</t>
  </si>
  <si>
    <t>SECRETÁRIA</t>
  </si>
  <si>
    <t>ASSISTENTE DE DIRETORIA</t>
  </si>
  <si>
    <t>PRODUTOR CULTURAL PL</t>
  </si>
  <si>
    <t>ANALISTA DE PROJETOS PL</t>
  </si>
  <si>
    <t>ANALISTA DE PROJETOS ESPECIAIS PL</t>
  </si>
  <si>
    <t xml:space="preserve">BIBLIOTECÁRIO </t>
  </si>
  <si>
    <t>ANALISTA FINANCEIRO JR</t>
  </si>
  <si>
    <t>ANALISTA DE COMUNICAÇÃO JR</t>
  </si>
  <si>
    <t>ANALISTA DE COMPRAS JR</t>
  </si>
  <si>
    <t>ANALISTA DE CONTRATOS JR</t>
  </si>
  <si>
    <t>ANALISTA DE RH JR</t>
  </si>
  <si>
    <t>ASSISTENTE ADM PRODUÇÃO</t>
  </si>
  <si>
    <t>ASSISTENTE ADM PEDAGÓGICO</t>
  </si>
  <si>
    <t>ASSISTENTE ADM BIBLIOTECA</t>
  </si>
  <si>
    <t>ASSISTENTE ADMINISTRATIVO</t>
  </si>
  <si>
    <t xml:space="preserve">ASSISTENTE DE COMUNICAÇÃO </t>
  </si>
  <si>
    <t>TÉCNICO EM GRAVAÇÃO E ÁUDIO</t>
  </si>
  <si>
    <t>ASSISTENTE DE TI</t>
  </si>
  <si>
    <t>ASSISTENTE DE PROJETOS</t>
  </si>
  <si>
    <t>ASSISTENTE DE COMUNICAÇÃO DESIGNER</t>
  </si>
  <si>
    <t>AUXILIAR ADMINISTRATIVO</t>
  </si>
  <si>
    <t>AUXILIAR DE COMUNICAÇÃO</t>
  </si>
  <si>
    <t>AUXILIAR DE COMUNICAÇÃO DESIGNER</t>
  </si>
  <si>
    <t>AUXILIAR DE OPERAÇÃO</t>
  </si>
  <si>
    <t>AUXILIAR DE PROJETOS ESPECIAIS</t>
  </si>
  <si>
    <t>AUXILIAR DE TI</t>
  </si>
  <si>
    <t>COPEIRA</t>
  </si>
  <si>
    <t xml:space="preserve">RECEPCIONISTA </t>
  </si>
  <si>
    <t>ANALISTA DE COMUNICAÇÃO PL</t>
  </si>
  <si>
    <t>TABELA DE CARGOS E SALÁRIOS - 2023</t>
  </si>
  <si>
    <t>ASSESSOR DE CONTEUDO</t>
  </si>
  <si>
    <t>ANALISTA CONTABIL SR</t>
  </si>
  <si>
    <t>ASSESOR DE DESENV. INTITUCIONAIS</t>
  </si>
  <si>
    <t>ASSESOR DE RELAÇÕES INT. EDT. PARCERIAS</t>
  </si>
  <si>
    <t>Base: Junho/2023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</si>
</sst>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9" fillId="10" borderId="3" xfId="0" applyFont="1" applyFill="1" applyBorder="1"/>
    <xf numFmtId="0" fontId="9" fillId="10" borderId="3" xfId="0" applyFont="1" applyFill="1" applyBorder="1" applyAlignment="1">
      <alignment horizontal="left" vertical="center" wrapText="1"/>
    </xf>
    <xf numFmtId="0" fontId="7" fillId="5" borderId="2" xfId="0" applyFont="1" applyFill="1" applyBorder="1"/>
    <xf numFmtId="0" fontId="7" fillId="5" borderId="3" xfId="0" applyFont="1" applyFill="1" applyBorder="1"/>
    <xf numFmtId="0" fontId="7" fillId="10" borderId="2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7" fillId="10" borderId="2" xfId="0" applyFont="1" applyFill="1" applyBorder="1"/>
    <xf numFmtId="0" fontId="7" fillId="10" borderId="3" xfId="0" applyFont="1" applyFill="1" applyBorder="1"/>
    <xf numFmtId="0" fontId="10" fillId="5" borderId="3" xfId="0" applyFont="1" applyFill="1" applyBorder="1"/>
    <xf numFmtId="0" fontId="10" fillId="10" borderId="3" xfId="0" applyFont="1" applyFill="1" applyBorder="1"/>
    <xf numFmtId="0" fontId="7" fillId="5" borderId="4" xfId="0" applyFont="1" applyFill="1" applyBorder="1"/>
    <xf numFmtId="3" fontId="6" fillId="11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11" borderId="2" xfId="0" applyNumberFormat="1" applyFont="1" applyFill="1" applyBorder="1" applyAlignment="1">
      <alignment horizontal="center" vertical="center"/>
    </xf>
    <xf numFmtId="3" fontId="6" fillId="11" borderId="3" xfId="0" applyNumberFormat="1" applyFont="1" applyFill="1" applyBorder="1" applyAlignment="1">
      <alignment horizontal="center" vertical="center"/>
    </xf>
    <xf numFmtId="3" fontId="6" fillId="11" borderId="4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/>
    </xf>
    <xf numFmtId="3" fontId="6" fillId="10" borderId="4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3" fontId="6" fillId="10" borderId="3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11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548369</xdr:colOff>
      <xdr:row>0</xdr:row>
      <xdr:rowOff>38101</xdr:rowOff>
    </xdr:from>
    <xdr:to>
      <xdr:col>2</xdr:col>
      <xdr:colOff>798195</xdr:colOff>
      <xdr:row>3</xdr:row>
      <xdr:rowOff>97156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34586BF7-3810-4BA7-AE97-364E5ED8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69" y="38101"/>
          <a:ext cx="1135651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D492-4424-4CA4-A464-AAB62E508B31}">
  <dimension ref="B2:H63"/>
  <sheetViews>
    <sheetView showGridLines="0" tabSelected="1" topLeftCell="A51" zoomScaleNormal="100" workbookViewId="0">
      <selection activeCell="D71" sqref="D71:D72"/>
    </sheetView>
  </sheetViews>
  <sheetFormatPr defaultRowHeight="15" x14ac:dyDescent="0.25"/>
  <cols>
    <col min="1" max="1" width="4.140625" customWidth="1"/>
    <col min="2" max="2" width="5" customWidth="1"/>
    <col min="3" max="3" width="40" bestFit="1" customWidth="1"/>
    <col min="4" max="4" width="10.85546875" customWidth="1"/>
    <col min="5" max="5" width="13.140625" customWidth="1"/>
    <col min="8" max="8" width="14.5703125" customWidth="1"/>
  </cols>
  <sheetData>
    <row r="2" spans="2:8" ht="26.25" x14ac:dyDescent="0.4">
      <c r="C2" s="26" t="s">
        <v>0</v>
      </c>
      <c r="D2" s="26"/>
      <c r="E2" s="26"/>
      <c r="F2" s="26"/>
      <c r="G2" s="26"/>
      <c r="H2" s="26"/>
    </row>
    <row r="3" spans="2:8" ht="28.5" x14ac:dyDescent="0.25">
      <c r="B3" s="1"/>
      <c r="C3" s="27" t="s">
        <v>57</v>
      </c>
      <c r="D3" s="27"/>
      <c r="E3" s="27"/>
      <c r="F3" s="27"/>
      <c r="G3" s="27"/>
      <c r="H3" s="27"/>
    </row>
    <row r="4" spans="2:8" x14ac:dyDescent="0.25">
      <c r="B4" s="2"/>
    </row>
    <row r="5" spans="2:8" x14ac:dyDescent="0.25">
      <c r="B5" s="28" t="s">
        <v>1</v>
      </c>
      <c r="C5" s="28"/>
      <c r="D5" s="28"/>
      <c r="E5" s="28"/>
      <c r="F5" s="28"/>
      <c r="G5" s="28"/>
      <c r="H5" s="28"/>
    </row>
    <row r="6" spans="2:8" x14ac:dyDescent="0.25">
      <c r="B6" s="3" t="s">
        <v>2</v>
      </c>
      <c r="C6" s="4" t="s">
        <v>3</v>
      </c>
      <c r="D6" s="3" t="s">
        <v>4</v>
      </c>
      <c r="E6" s="4" t="s">
        <v>5</v>
      </c>
      <c r="F6" s="3" t="s">
        <v>6</v>
      </c>
      <c r="G6" s="4" t="s">
        <v>7</v>
      </c>
      <c r="H6" s="3" t="s">
        <v>8</v>
      </c>
    </row>
    <row r="7" spans="2:8" x14ac:dyDescent="0.25">
      <c r="B7" s="5">
        <v>10</v>
      </c>
      <c r="C7" s="6" t="s">
        <v>9</v>
      </c>
      <c r="D7" s="7">
        <f>F7*0.8</f>
        <v>21358.400000000001</v>
      </c>
      <c r="E7" s="7">
        <f>F7*0.9</f>
        <v>24028.2</v>
      </c>
      <c r="F7" s="25">
        <v>26698</v>
      </c>
      <c r="G7" s="7">
        <f>F7*1.1</f>
        <v>29367.800000000003</v>
      </c>
      <c r="H7" s="7">
        <f>F7*1.2</f>
        <v>32037.599999999999</v>
      </c>
    </row>
    <row r="9" spans="2:8" x14ac:dyDescent="0.25">
      <c r="B9" s="29" t="s">
        <v>10</v>
      </c>
      <c r="C9" s="29"/>
      <c r="D9" s="29"/>
      <c r="E9" s="29"/>
      <c r="F9" s="29"/>
      <c r="G9" s="29"/>
      <c r="H9" s="29"/>
    </row>
    <row r="10" spans="2:8" x14ac:dyDescent="0.25">
      <c r="B10" s="8" t="s">
        <v>2</v>
      </c>
      <c r="C10" s="9" t="s">
        <v>11</v>
      </c>
      <c r="D10" s="8" t="s">
        <v>4</v>
      </c>
      <c r="E10" s="9" t="s">
        <v>5</v>
      </c>
      <c r="F10" s="8" t="s">
        <v>6</v>
      </c>
      <c r="G10" s="10" t="s">
        <v>7</v>
      </c>
      <c r="H10" s="8" t="s">
        <v>8</v>
      </c>
    </row>
    <row r="11" spans="2:8" x14ac:dyDescent="0.25">
      <c r="B11" s="30">
        <v>9</v>
      </c>
      <c r="C11" s="11" t="s">
        <v>12</v>
      </c>
      <c r="D11" s="33">
        <v>15899.2</v>
      </c>
      <c r="E11" s="33">
        <v>17873.100000000002</v>
      </c>
      <c r="F11" s="36">
        <v>19859</v>
      </c>
      <c r="G11" s="33">
        <v>21844.9</v>
      </c>
      <c r="H11" s="33">
        <v>23830.799999999999</v>
      </c>
    </row>
    <row r="12" spans="2:8" x14ac:dyDescent="0.25">
      <c r="B12" s="31"/>
      <c r="C12" s="12" t="s">
        <v>13</v>
      </c>
      <c r="D12" s="34"/>
      <c r="E12" s="34"/>
      <c r="F12" s="37"/>
      <c r="G12" s="34"/>
      <c r="H12" s="34"/>
    </row>
    <row r="13" spans="2:8" x14ac:dyDescent="0.25">
      <c r="B13" s="31"/>
      <c r="C13" s="12" t="s">
        <v>14</v>
      </c>
      <c r="D13" s="34"/>
      <c r="E13" s="34"/>
      <c r="F13" s="37"/>
      <c r="G13" s="34"/>
      <c r="H13" s="34"/>
    </row>
    <row r="14" spans="2:8" x14ac:dyDescent="0.25">
      <c r="B14" s="31"/>
      <c r="C14" s="12" t="s">
        <v>15</v>
      </c>
      <c r="D14" s="34"/>
      <c r="E14" s="34"/>
      <c r="F14" s="37"/>
      <c r="G14" s="34"/>
      <c r="H14" s="34"/>
    </row>
    <row r="15" spans="2:8" x14ac:dyDescent="0.25">
      <c r="B15" s="32"/>
      <c r="C15" s="13" t="s">
        <v>16</v>
      </c>
      <c r="D15" s="35"/>
      <c r="E15" s="35"/>
      <c r="F15" s="38"/>
      <c r="G15" s="35"/>
      <c r="H15" s="35"/>
    </row>
    <row r="16" spans="2:8" x14ac:dyDescent="0.25">
      <c r="B16" s="42">
        <v>8</v>
      </c>
      <c r="C16" s="14"/>
      <c r="D16" s="33">
        <v>11991.2</v>
      </c>
      <c r="E16" s="33">
        <v>13490.1</v>
      </c>
      <c r="F16" s="44">
        <v>14989</v>
      </c>
      <c r="G16" s="33">
        <v>16487.900000000001</v>
      </c>
      <c r="H16" s="33">
        <v>17986.8</v>
      </c>
    </row>
    <row r="17" spans="2:8" x14ac:dyDescent="0.25">
      <c r="B17" s="43"/>
      <c r="C17" s="15"/>
      <c r="D17" s="35"/>
      <c r="E17" s="35"/>
      <c r="F17" s="45"/>
      <c r="G17" s="35"/>
      <c r="H17" s="35"/>
    </row>
    <row r="18" spans="2:8" x14ac:dyDescent="0.25">
      <c r="B18" s="46">
        <v>7</v>
      </c>
      <c r="C18" s="16" t="s">
        <v>17</v>
      </c>
      <c r="D18" s="33">
        <v>9050</v>
      </c>
      <c r="E18" s="39">
        <v>10185.5</v>
      </c>
      <c r="F18" s="36">
        <v>11315</v>
      </c>
      <c r="G18" s="39">
        <v>12443.500000000002</v>
      </c>
      <c r="H18" s="39">
        <v>13584</v>
      </c>
    </row>
    <row r="19" spans="2:8" x14ac:dyDescent="0.25">
      <c r="B19" s="47"/>
      <c r="C19" s="17" t="s">
        <v>18</v>
      </c>
      <c r="D19" s="34"/>
      <c r="E19" s="40"/>
      <c r="F19" s="37"/>
      <c r="G19" s="40"/>
      <c r="H19" s="40"/>
    </row>
    <row r="20" spans="2:8" x14ac:dyDescent="0.25">
      <c r="B20" s="47"/>
      <c r="C20" s="17" t="s">
        <v>19</v>
      </c>
      <c r="D20" s="34"/>
      <c r="E20" s="40"/>
      <c r="F20" s="37"/>
      <c r="G20" s="40"/>
      <c r="H20" s="40"/>
    </row>
    <row r="21" spans="2:8" x14ac:dyDescent="0.25">
      <c r="B21" s="47"/>
      <c r="C21" s="17" t="s">
        <v>20</v>
      </c>
      <c r="D21" s="34"/>
      <c r="E21" s="40"/>
      <c r="F21" s="37"/>
      <c r="G21" s="40"/>
      <c r="H21" s="40"/>
    </row>
    <row r="22" spans="2:8" x14ac:dyDescent="0.25">
      <c r="B22" s="47"/>
      <c r="C22" s="17" t="s">
        <v>21</v>
      </c>
      <c r="D22" s="34"/>
      <c r="E22" s="40"/>
      <c r="F22" s="37"/>
      <c r="G22" s="40"/>
      <c r="H22" s="40"/>
    </row>
    <row r="23" spans="2:8" x14ac:dyDescent="0.25">
      <c r="B23" s="47"/>
      <c r="C23" s="17" t="s">
        <v>22</v>
      </c>
      <c r="D23" s="34"/>
      <c r="E23" s="40"/>
      <c r="F23" s="37"/>
      <c r="G23" s="40"/>
      <c r="H23" s="40"/>
    </row>
    <row r="24" spans="2:8" x14ac:dyDescent="0.25">
      <c r="B24" s="47"/>
      <c r="C24" s="17" t="s">
        <v>60</v>
      </c>
      <c r="D24" s="34"/>
      <c r="E24" s="40"/>
      <c r="F24" s="37"/>
      <c r="G24" s="40"/>
      <c r="H24" s="40"/>
    </row>
    <row r="25" spans="2:8" x14ac:dyDescent="0.25">
      <c r="B25" s="47"/>
      <c r="C25" s="17" t="s">
        <v>61</v>
      </c>
      <c r="D25" s="34"/>
      <c r="E25" s="40"/>
      <c r="F25" s="37"/>
      <c r="G25" s="40"/>
      <c r="H25" s="40"/>
    </row>
    <row r="26" spans="2:8" x14ac:dyDescent="0.25">
      <c r="B26" s="47"/>
      <c r="C26" s="17" t="s">
        <v>58</v>
      </c>
      <c r="D26" s="34"/>
      <c r="E26" s="40"/>
      <c r="F26" s="37"/>
      <c r="G26" s="40"/>
      <c r="H26" s="40"/>
    </row>
    <row r="27" spans="2:8" x14ac:dyDescent="0.25">
      <c r="B27" s="48"/>
      <c r="C27" s="17" t="s">
        <v>23</v>
      </c>
      <c r="D27" s="35"/>
      <c r="E27" s="41"/>
      <c r="F27" s="38"/>
      <c r="G27" s="41"/>
      <c r="H27" s="41"/>
    </row>
    <row r="28" spans="2:8" x14ac:dyDescent="0.25">
      <c r="B28" s="42">
        <v>6</v>
      </c>
      <c r="C28" s="18" t="s">
        <v>24</v>
      </c>
      <c r="D28" s="33">
        <v>6831.4000000000005</v>
      </c>
      <c r="E28" s="33">
        <v>7684.2</v>
      </c>
      <c r="F28" s="44">
        <v>8538</v>
      </c>
      <c r="G28" s="33">
        <v>9391.8000000000011</v>
      </c>
      <c r="H28" s="33">
        <v>10245.6</v>
      </c>
    </row>
    <row r="29" spans="2:8" x14ac:dyDescent="0.25">
      <c r="B29" s="50"/>
      <c r="C29" s="19" t="s">
        <v>25</v>
      </c>
      <c r="D29" s="34"/>
      <c r="E29" s="34"/>
      <c r="F29" s="51"/>
      <c r="G29" s="34"/>
      <c r="H29" s="34"/>
    </row>
    <row r="30" spans="2:8" x14ac:dyDescent="0.25">
      <c r="B30" s="50"/>
      <c r="C30" s="19" t="s">
        <v>59</v>
      </c>
      <c r="D30" s="34"/>
      <c r="E30" s="34"/>
      <c r="F30" s="51"/>
      <c r="G30" s="34"/>
      <c r="H30" s="34"/>
    </row>
    <row r="31" spans="2:8" x14ac:dyDescent="0.25">
      <c r="B31" s="43"/>
      <c r="C31" s="19" t="s">
        <v>26</v>
      </c>
      <c r="D31" s="35"/>
      <c r="E31" s="35"/>
      <c r="F31" s="45"/>
      <c r="G31" s="35"/>
      <c r="H31" s="35"/>
    </row>
    <row r="32" spans="2:8" x14ac:dyDescent="0.25">
      <c r="B32" s="46">
        <v>5</v>
      </c>
      <c r="C32" s="16" t="s">
        <v>27</v>
      </c>
      <c r="D32" s="49">
        <v>5172</v>
      </c>
      <c r="E32" s="49">
        <v>5807</v>
      </c>
      <c r="F32" s="52">
        <v>6452</v>
      </c>
      <c r="G32" s="49">
        <v>7096</v>
      </c>
      <c r="H32" s="49">
        <v>7737</v>
      </c>
    </row>
    <row r="33" spans="2:8" x14ac:dyDescent="0.25">
      <c r="B33" s="47"/>
      <c r="C33" s="17" t="s">
        <v>28</v>
      </c>
      <c r="D33" s="49"/>
      <c r="E33" s="49"/>
      <c r="F33" s="52"/>
      <c r="G33" s="49"/>
      <c r="H33" s="49"/>
    </row>
    <row r="34" spans="2:8" x14ac:dyDescent="0.25">
      <c r="B34" s="47"/>
      <c r="C34" s="17" t="s">
        <v>29</v>
      </c>
      <c r="D34" s="49"/>
      <c r="E34" s="49"/>
      <c r="F34" s="52"/>
      <c r="G34" s="49"/>
      <c r="H34" s="49"/>
    </row>
    <row r="35" spans="2:8" x14ac:dyDescent="0.25">
      <c r="B35" s="47"/>
      <c r="C35" s="17" t="s">
        <v>30</v>
      </c>
      <c r="D35" s="49"/>
      <c r="E35" s="49"/>
      <c r="F35" s="52"/>
      <c r="G35" s="49"/>
      <c r="H35" s="49"/>
    </row>
    <row r="36" spans="2:8" x14ac:dyDescent="0.25">
      <c r="B36" s="47"/>
      <c r="C36" s="17" t="s">
        <v>31</v>
      </c>
      <c r="D36" s="49"/>
      <c r="E36" s="49"/>
      <c r="F36" s="52"/>
      <c r="G36" s="49"/>
      <c r="H36" s="49"/>
    </row>
    <row r="37" spans="2:8" x14ac:dyDescent="0.25">
      <c r="B37" s="47"/>
      <c r="C37" s="17" t="s">
        <v>56</v>
      </c>
      <c r="D37" s="49"/>
      <c r="E37" s="49"/>
      <c r="F37" s="52"/>
      <c r="G37" s="49"/>
      <c r="H37" s="49"/>
    </row>
    <row r="38" spans="2:8" x14ac:dyDescent="0.25">
      <c r="B38" s="48"/>
      <c r="C38" s="17" t="s">
        <v>32</v>
      </c>
      <c r="D38" s="49"/>
      <c r="E38" s="49"/>
      <c r="F38" s="52"/>
      <c r="G38" s="49"/>
      <c r="H38" s="49"/>
    </row>
    <row r="39" spans="2:8" x14ac:dyDescent="0.25">
      <c r="B39" s="42">
        <v>4</v>
      </c>
      <c r="C39" s="20" t="s">
        <v>33</v>
      </c>
      <c r="D39" s="49">
        <v>3891</v>
      </c>
      <c r="E39" s="53">
        <v>4384</v>
      </c>
      <c r="F39" s="54">
        <v>4864</v>
      </c>
      <c r="G39" s="49">
        <v>5350</v>
      </c>
      <c r="H39" s="49">
        <v>5837</v>
      </c>
    </row>
    <row r="40" spans="2:8" x14ac:dyDescent="0.25">
      <c r="B40" s="50"/>
      <c r="C40" s="21" t="s">
        <v>34</v>
      </c>
      <c r="D40" s="49"/>
      <c r="E40" s="53"/>
      <c r="F40" s="54"/>
      <c r="G40" s="49"/>
      <c r="H40" s="49"/>
    </row>
    <row r="41" spans="2:8" x14ac:dyDescent="0.25">
      <c r="B41" s="50"/>
      <c r="C41" s="21" t="s">
        <v>35</v>
      </c>
      <c r="D41" s="49"/>
      <c r="E41" s="53"/>
      <c r="F41" s="54"/>
      <c r="G41" s="49"/>
      <c r="H41" s="49"/>
    </row>
    <row r="42" spans="2:8" x14ac:dyDescent="0.25">
      <c r="B42" s="50"/>
      <c r="C42" s="21" t="s">
        <v>36</v>
      </c>
      <c r="D42" s="49"/>
      <c r="E42" s="53"/>
      <c r="F42" s="54"/>
      <c r="G42" s="49"/>
      <c r="H42" s="49"/>
    </row>
    <row r="43" spans="2:8" x14ac:dyDescent="0.25">
      <c r="B43" s="50"/>
      <c r="C43" s="21" t="s">
        <v>37</v>
      </c>
      <c r="D43" s="49"/>
      <c r="E43" s="53"/>
      <c r="F43" s="54"/>
      <c r="G43" s="49"/>
      <c r="H43" s="49"/>
    </row>
    <row r="44" spans="2:8" x14ac:dyDescent="0.25">
      <c r="B44" s="43"/>
      <c r="C44" s="21" t="s">
        <v>38</v>
      </c>
      <c r="D44" s="49"/>
      <c r="E44" s="53"/>
      <c r="F44" s="54"/>
      <c r="G44" s="49"/>
      <c r="H44" s="49"/>
    </row>
    <row r="45" spans="2:8" x14ac:dyDescent="0.25">
      <c r="B45" s="46">
        <v>3</v>
      </c>
      <c r="C45" s="16" t="s">
        <v>39</v>
      </c>
      <c r="D45" s="33">
        <f>F45*0.8-2</f>
        <v>2941.2000000000003</v>
      </c>
      <c r="E45" s="33">
        <f>F45*0.9-1</f>
        <v>3310.1</v>
      </c>
      <c r="F45" s="36">
        <v>3679</v>
      </c>
      <c r="G45" s="39">
        <f>F45*1.1+1</f>
        <v>4047.9000000000005</v>
      </c>
      <c r="H45" s="39">
        <f>F45*1.2-9</f>
        <v>4405.8</v>
      </c>
    </row>
    <row r="46" spans="2:8" x14ac:dyDescent="0.25">
      <c r="B46" s="47"/>
      <c r="C46" s="17" t="s">
        <v>40</v>
      </c>
      <c r="D46" s="34"/>
      <c r="E46" s="34"/>
      <c r="F46" s="37"/>
      <c r="G46" s="40"/>
      <c r="H46" s="40"/>
    </row>
    <row r="47" spans="2:8" x14ac:dyDescent="0.25">
      <c r="B47" s="47"/>
      <c r="C47" s="17" t="s">
        <v>41</v>
      </c>
      <c r="D47" s="34"/>
      <c r="E47" s="34"/>
      <c r="F47" s="37"/>
      <c r="G47" s="40"/>
      <c r="H47" s="40"/>
    </row>
    <row r="48" spans="2:8" x14ac:dyDescent="0.25">
      <c r="B48" s="47"/>
      <c r="C48" s="22" t="s">
        <v>42</v>
      </c>
      <c r="D48" s="34"/>
      <c r="E48" s="34"/>
      <c r="F48" s="37"/>
      <c r="G48" s="40"/>
      <c r="H48" s="40"/>
    </row>
    <row r="49" spans="2:8" x14ac:dyDescent="0.25">
      <c r="B49" s="47"/>
      <c r="C49" s="22" t="s">
        <v>43</v>
      </c>
      <c r="D49" s="34"/>
      <c r="E49" s="34"/>
      <c r="F49" s="37"/>
      <c r="G49" s="40"/>
      <c r="H49" s="40"/>
    </row>
    <row r="50" spans="2:8" x14ac:dyDescent="0.25">
      <c r="B50" s="47"/>
      <c r="C50" s="22" t="s">
        <v>43</v>
      </c>
      <c r="D50" s="34"/>
      <c r="E50" s="34"/>
      <c r="F50" s="37"/>
      <c r="G50" s="40"/>
      <c r="H50" s="40"/>
    </row>
    <row r="51" spans="2:8" x14ac:dyDescent="0.25">
      <c r="B51" s="48"/>
      <c r="C51" s="22" t="s">
        <v>44</v>
      </c>
      <c r="D51" s="35"/>
      <c r="E51" s="35"/>
      <c r="F51" s="38"/>
      <c r="G51" s="41"/>
      <c r="H51" s="41"/>
    </row>
    <row r="52" spans="2:8" x14ac:dyDescent="0.25">
      <c r="B52" s="42">
        <v>2</v>
      </c>
      <c r="C52" s="20" t="s">
        <v>45</v>
      </c>
      <c r="D52" s="33">
        <v>2218.4</v>
      </c>
      <c r="E52" s="33">
        <v>2495.7000000000003</v>
      </c>
      <c r="F52" s="44">
        <v>2773</v>
      </c>
      <c r="G52" s="33">
        <v>3050.3</v>
      </c>
      <c r="H52" s="33">
        <v>3327.6</v>
      </c>
    </row>
    <row r="53" spans="2:8" x14ac:dyDescent="0.25">
      <c r="B53" s="50"/>
      <c r="C53" s="23" t="s">
        <v>46</v>
      </c>
      <c r="D53" s="34"/>
      <c r="E53" s="34"/>
      <c r="F53" s="51"/>
      <c r="G53" s="34"/>
      <c r="H53" s="34"/>
    </row>
    <row r="54" spans="2:8" x14ac:dyDescent="0.25">
      <c r="B54" s="43"/>
      <c r="C54" s="21" t="s">
        <v>47</v>
      </c>
      <c r="D54" s="35"/>
      <c r="E54" s="35"/>
      <c r="F54" s="45"/>
      <c r="G54" s="35"/>
      <c r="H54" s="35"/>
    </row>
    <row r="55" spans="2:8" x14ac:dyDescent="0.25">
      <c r="B55" s="46">
        <v>1</v>
      </c>
      <c r="C55" s="16" t="s">
        <v>48</v>
      </c>
      <c r="D55" s="33">
        <v>1673.6</v>
      </c>
      <c r="E55" s="33">
        <v>1882.8</v>
      </c>
      <c r="F55" s="36">
        <v>2092</v>
      </c>
      <c r="G55" s="33">
        <v>2304.2000000000003</v>
      </c>
      <c r="H55" s="33">
        <v>2511.4</v>
      </c>
    </row>
    <row r="56" spans="2:8" x14ac:dyDescent="0.25">
      <c r="B56" s="47"/>
      <c r="C56" s="17" t="s">
        <v>49</v>
      </c>
      <c r="D56" s="34"/>
      <c r="E56" s="34"/>
      <c r="F56" s="37"/>
      <c r="G56" s="34"/>
      <c r="H56" s="34"/>
    </row>
    <row r="57" spans="2:8" x14ac:dyDescent="0.25">
      <c r="B57" s="47"/>
      <c r="C57" s="17" t="s">
        <v>50</v>
      </c>
      <c r="D57" s="34"/>
      <c r="E57" s="34"/>
      <c r="F57" s="37"/>
      <c r="G57" s="34"/>
      <c r="H57" s="34"/>
    </row>
    <row r="58" spans="2:8" x14ac:dyDescent="0.25">
      <c r="B58" s="47"/>
      <c r="C58" s="17" t="s">
        <v>51</v>
      </c>
      <c r="D58" s="34"/>
      <c r="E58" s="34"/>
      <c r="F58" s="37"/>
      <c r="G58" s="34"/>
      <c r="H58" s="34"/>
    </row>
    <row r="59" spans="2:8" x14ac:dyDescent="0.25">
      <c r="B59" s="47"/>
      <c r="C59" s="17" t="s">
        <v>52</v>
      </c>
      <c r="D59" s="34"/>
      <c r="E59" s="34"/>
      <c r="F59" s="37"/>
      <c r="G59" s="34"/>
      <c r="H59" s="34"/>
    </row>
    <row r="60" spans="2:8" x14ac:dyDescent="0.25">
      <c r="B60" s="47"/>
      <c r="C60" s="17" t="s">
        <v>53</v>
      </c>
      <c r="D60" s="34"/>
      <c r="E60" s="34"/>
      <c r="F60" s="37"/>
      <c r="G60" s="34"/>
      <c r="H60" s="34"/>
    </row>
    <row r="61" spans="2:8" x14ac:dyDescent="0.25">
      <c r="B61" s="47"/>
      <c r="C61" s="17" t="s">
        <v>54</v>
      </c>
      <c r="D61" s="34"/>
      <c r="E61" s="34"/>
      <c r="F61" s="37"/>
      <c r="G61" s="34"/>
      <c r="H61" s="34"/>
    </row>
    <row r="62" spans="2:8" x14ac:dyDescent="0.25">
      <c r="B62" s="48"/>
      <c r="C62" s="24" t="s">
        <v>55</v>
      </c>
      <c r="D62" s="35"/>
      <c r="E62" s="35"/>
      <c r="F62" s="38"/>
      <c r="G62" s="35"/>
      <c r="H62" s="35"/>
    </row>
    <row r="63" spans="2:8" x14ac:dyDescent="0.25">
      <c r="B63" s="55" t="s">
        <v>62</v>
      </c>
    </row>
  </sheetData>
  <mergeCells count="58">
    <mergeCell ref="H55:H62"/>
    <mergeCell ref="B52:B54"/>
    <mergeCell ref="D52:D54"/>
    <mergeCell ref="E52:E54"/>
    <mergeCell ref="F52:F54"/>
    <mergeCell ref="G52:G54"/>
    <mergeCell ref="H52:H54"/>
    <mergeCell ref="B55:B62"/>
    <mergeCell ref="D55:D62"/>
    <mergeCell ref="E55:E62"/>
    <mergeCell ref="F55:F62"/>
    <mergeCell ref="G55:G62"/>
    <mergeCell ref="H45:H51"/>
    <mergeCell ref="B39:B44"/>
    <mergeCell ref="D39:D44"/>
    <mergeCell ref="E39:E44"/>
    <mergeCell ref="F39:F44"/>
    <mergeCell ref="G39:G44"/>
    <mergeCell ref="H39:H44"/>
    <mergeCell ref="B45:B51"/>
    <mergeCell ref="D45:D51"/>
    <mergeCell ref="E45:E51"/>
    <mergeCell ref="F45:F51"/>
    <mergeCell ref="G45:G51"/>
    <mergeCell ref="H32:H38"/>
    <mergeCell ref="B28:B31"/>
    <mergeCell ref="D28:D31"/>
    <mergeCell ref="E28:E31"/>
    <mergeCell ref="F28:F31"/>
    <mergeCell ref="G28:G31"/>
    <mergeCell ref="H28:H31"/>
    <mergeCell ref="B32:B38"/>
    <mergeCell ref="D32:D38"/>
    <mergeCell ref="E32:E38"/>
    <mergeCell ref="F32:F38"/>
    <mergeCell ref="G32:G38"/>
    <mergeCell ref="H18:H27"/>
    <mergeCell ref="B16:B17"/>
    <mergeCell ref="D16:D17"/>
    <mergeCell ref="E16:E17"/>
    <mergeCell ref="F16:F17"/>
    <mergeCell ref="G16:G17"/>
    <mergeCell ref="H16:H17"/>
    <mergeCell ref="B18:B27"/>
    <mergeCell ref="D18:D27"/>
    <mergeCell ref="E18:E27"/>
    <mergeCell ref="F18:F27"/>
    <mergeCell ref="G18:G27"/>
    <mergeCell ref="C2:H2"/>
    <mergeCell ref="C3:H3"/>
    <mergeCell ref="B5:H5"/>
    <mergeCell ref="B9:H9"/>
    <mergeCell ref="B11:B15"/>
    <mergeCell ref="D11:D15"/>
    <mergeCell ref="E11:E15"/>
    <mergeCell ref="F11:F15"/>
    <mergeCell ref="G11:G15"/>
    <mergeCell ref="H11:H15"/>
  </mergeCells>
  <pageMargins left="0.51181102362204722" right="0.51181102362204722" top="0.52" bottom="0.54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Ribeiro</dc:creator>
  <cp:lastModifiedBy>Alessandro</cp:lastModifiedBy>
  <cp:lastPrinted>2023-06-02T18:46:26Z</cp:lastPrinted>
  <dcterms:created xsi:type="dcterms:W3CDTF">2022-10-14T14:33:01Z</dcterms:created>
  <dcterms:modified xsi:type="dcterms:W3CDTF">2023-06-02T18:46:32Z</dcterms:modified>
</cp:coreProperties>
</file>