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Galvincio\Downloads\"/>
    </mc:Choice>
  </mc:AlternateContent>
  <xr:revisionPtr revIDLastSave="0" documentId="13_ncr:1_{1943B922-B456-4479-8247-E4959C62DD7A}" xr6:coauthVersionLast="36" xr6:coauthVersionMax="47" xr10:uidLastSave="{00000000-0000-0000-0000-000000000000}"/>
  <bookViews>
    <workbookView xWindow="0" yWindow="0" windowWidth="23040" windowHeight="8940" xr2:uid="{F71BCDEB-1E89-4901-8ACF-6C70016093E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G52" i="1"/>
  <c r="F52" i="1"/>
  <c r="D52" i="1"/>
  <c r="C52" i="1"/>
  <c r="G49" i="1"/>
  <c r="F49" i="1"/>
  <c r="D49" i="1"/>
  <c r="C49" i="1"/>
  <c r="G34" i="1"/>
  <c r="F34" i="1"/>
  <c r="D34" i="1"/>
  <c r="C34" i="1"/>
  <c r="G24" i="1"/>
  <c r="F24" i="1"/>
  <c r="D24" i="1"/>
  <c r="C24" i="1"/>
  <c r="G15" i="1"/>
  <c r="F15" i="1"/>
  <c r="D15" i="1"/>
  <c r="C15" i="1"/>
  <c r="G10" i="1"/>
  <c r="F10" i="1"/>
  <c r="D10" i="1"/>
  <c r="G6" i="1"/>
  <c r="F6" i="1"/>
  <c r="D6" i="1"/>
  <c r="C6" i="1"/>
</calcChain>
</file>

<file path=xl/sharedStrings.xml><?xml version="1.0" encoding="utf-8"?>
<sst xmlns="http://schemas.openxmlformats.org/spreadsheetml/2006/main" count="66" uniqueCount="59">
  <si>
    <t>ASSOCIAÇÃO DOS ARTISTAS AMIGOS DA PRAÇA</t>
  </si>
  <si>
    <t>TABELA DE CARGOS E SALÁRIOS - 2022</t>
  </si>
  <si>
    <t>TABELA SALARIAL - SP ESCOLA DE TEATRO - DIRETORIA</t>
  </si>
  <si>
    <t>GS</t>
  </si>
  <si>
    <t>Cargos</t>
  </si>
  <si>
    <t>Step 1</t>
  </si>
  <si>
    <t>Step 2</t>
  </si>
  <si>
    <t>Step 3</t>
  </si>
  <si>
    <t>Step 4</t>
  </si>
  <si>
    <t>Step 5</t>
  </si>
  <si>
    <t>DIRETOR EXECUTIVO</t>
  </si>
  <si>
    <t>TABELA SALARIAL - SP ESCOLA DE TEATRO</t>
  </si>
  <si>
    <t>CARGOS</t>
  </si>
  <si>
    <t>GERENTE PROGRAMA EDUCACIONAL</t>
  </si>
  <si>
    <t>GERENTE DE PROJETOS</t>
  </si>
  <si>
    <t>GERENTE ADM FINANCEIRO</t>
  </si>
  <si>
    <t>GERENTE DE PROJETOS CULTURAL</t>
  </si>
  <si>
    <t>GERENTE PEDAGÓGICO</t>
  </si>
  <si>
    <t>COORDENADOR DE PRODUÇÃO</t>
  </si>
  <si>
    <t>COORDENADOR PEDAGÓGICO</t>
  </si>
  <si>
    <t>CONTADOR</t>
  </si>
  <si>
    <t>CONTROLLER</t>
  </si>
  <si>
    <t>COORDENADOR  PROJETOS ESPECIAIS</t>
  </si>
  <si>
    <t>COORDENADOR DE PROJETOS INSTITUCIONAIS</t>
  </si>
  <si>
    <t>ASSESSOR DE DIRETORIA</t>
  </si>
  <si>
    <t>ANALISTA PEDAGÓGICO SR</t>
  </si>
  <si>
    <t>ANALISTA FINANCEIRO SR</t>
  </si>
  <si>
    <t>ANALISTA DE PROJETOS ESPECIAIS SR</t>
  </si>
  <si>
    <t>FORMADOR PL</t>
  </si>
  <si>
    <t>SECRETÁRIA</t>
  </si>
  <si>
    <t>ASSISTENTE DE DIRETORIA</t>
  </si>
  <si>
    <t>PRODUTOR CULTURAL PL</t>
  </si>
  <si>
    <t>ANALISTA DE PROJETOS PL</t>
  </si>
  <si>
    <t>ANALISTA DE PROJETOS ESPECIAIS PL</t>
  </si>
  <si>
    <t xml:space="preserve">BIBLIOTECÁRIO </t>
  </si>
  <si>
    <t>ANALISTA FINANCEIRO JR</t>
  </si>
  <si>
    <t>ANALISTA DE COMUNICAÇÃO JR</t>
  </si>
  <si>
    <t>ANALISTA DE COMPRAS JR</t>
  </si>
  <si>
    <t>ANALISTA DE CONTRATOS JR</t>
  </si>
  <si>
    <t>ANALISTA DE RH JR</t>
  </si>
  <si>
    <t>ASSISTENTE ADM PRODUÇÃO</t>
  </si>
  <si>
    <t>ASSISTENTE ADM PEDAGÓGICO</t>
  </si>
  <si>
    <t>ASSISTENTE ADM BIBLIOTECA</t>
  </si>
  <si>
    <t>ASSISTENTE ADMINISTRATIVO</t>
  </si>
  <si>
    <t xml:space="preserve">ASSISTENTE DE COMUNICAÇÃO </t>
  </si>
  <si>
    <t>TÉCNICO EM GRAVAÇÃO E ÁUDIO</t>
  </si>
  <si>
    <t>ASSISTENTE DE TI</t>
  </si>
  <si>
    <t>ASSISTENTE DE PROJETOS</t>
  </si>
  <si>
    <t>ASSISTENTE DE COMUNICAÇÃO DESIGNER</t>
  </si>
  <si>
    <t>AUXILIAR ADMINISTRATIVO</t>
  </si>
  <si>
    <t>AUXILIAR DE COMUNICAÇÃO</t>
  </si>
  <si>
    <t>AUXILIAR DE COMUNICAÇÃO DESIGNER</t>
  </si>
  <si>
    <t>AUXILIAR DE OPERAÇÃO</t>
  </si>
  <si>
    <t>AUXILIAR DE PROJETOS ESPECIAIS</t>
  </si>
  <si>
    <t>AUXILIAR DE TI</t>
  </si>
  <si>
    <t>COPEIRA</t>
  </si>
  <si>
    <t xml:space="preserve">RECEPCIONISTA </t>
  </si>
  <si>
    <t>ANALISTA DE COMUNICAÇÃO PL</t>
  </si>
  <si>
    <t>Base Novembro/2022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</si>
</sst>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4F622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9" fillId="10" borderId="3" xfId="0" applyFont="1" applyFill="1" applyBorder="1"/>
    <xf numFmtId="0" fontId="9" fillId="10" borderId="3" xfId="0" applyFont="1" applyFill="1" applyBorder="1" applyAlignment="1">
      <alignment horizontal="left" vertical="center" wrapText="1"/>
    </xf>
    <xf numFmtId="0" fontId="7" fillId="5" borderId="2" xfId="0" applyFont="1" applyFill="1" applyBorder="1"/>
    <xf numFmtId="0" fontId="7" fillId="5" borderId="3" xfId="0" applyFont="1" applyFill="1" applyBorder="1"/>
    <xf numFmtId="0" fontId="7" fillId="10" borderId="2" xfId="0" applyFont="1" applyFill="1" applyBorder="1" applyAlignment="1">
      <alignment vertical="center" wrapText="1"/>
    </xf>
    <xf numFmtId="0" fontId="7" fillId="10" borderId="3" xfId="0" applyFont="1" applyFill="1" applyBorder="1" applyAlignment="1">
      <alignment vertical="center" wrapText="1"/>
    </xf>
    <xf numFmtId="0" fontId="7" fillId="10" borderId="2" xfId="0" applyFont="1" applyFill="1" applyBorder="1"/>
    <xf numFmtId="0" fontId="7" fillId="10" borderId="3" xfId="0" applyFont="1" applyFill="1" applyBorder="1"/>
    <xf numFmtId="0" fontId="10" fillId="5" borderId="3" xfId="0" applyFont="1" applyFill="1" applyBorder="1"/>
    <xf numFmtId="0" fontId="10" fillId="10" borderId="3" xfId="0" applyFont="1" applyFill="1" applyBorder="1"/>
    <xf numFmtId="0" fontId="7" fillId="5" borderId="4" xfId="0" applyFont="1" applyFill="1" applyBorder="1"/>
    <xf numFmtId="0" fontId="7" fillId="11" borderId="0" xfId="0" applyFont="1" applyFill="1" applyBorder="1"/>
    <xf numFmtId="3" fontId="6" fillId="0" borderId="1" xfId="0" applyNumberFormat="1" applyFont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/>
    </xf>
    <xf numFmtId="0" fontId="10" fillId="11" borderId="0" xfId="0" applyFont="1" applyFill="1" applyBorder="1"/>
    <xf numFmtId="3" fontId="6" fillId="11" borderId="0" xfId="0" applyNumberFormat="1" applyFont="1" applyFill="1" applyBorder="1" applyAlignment="1">
      <alignment horizontal="center" vertical="center"/>
    </xf>
    <xf numFmtId="0" fontId="10" fillId="5" borderId="4" xfId="0" applyFont="1" applyFill="1" applyBorder="1"/>
    <xf numFmtId="0" fontId="7" fillId="10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0</xdr:rowOff>
    </xdr:from>
    <xdr:to>
      <xdr:col>1</xdr:col>
      <xdr:colOff>731520</xdr:colOff>
      <xdr:row>2</xdr:row>
      <xdr:rowOff>106680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34586BF7-3810-4BA7-AE97-364E5ED8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0"/>
          <a:ext cx="9677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2D492-4424-4CA4-A464-AAB62E508B31}">
  <dimension ref="A1:G62"/>
  <sheetViews>
    <sheetView tabSelected="1" topLeftCell="A34" workbookViewId="0">
      <selection activeCell="I55" sqref="I55"/>
    </sheetView>
  </sheetViews>
  <sheetFormatPr defaultRowHeight="14.4" x14ac:dyDescent="0.3"/>
  <cols>
    <col min="1" max="1" width="3.6640625" bestFit="1" customWidth="1"/>
    <col min="2" max="2" width="40" bestFit="1" customWidth="1"/>
    <col min="3" max="3" width="10.44140625" customWidth="1"/>
    <col min="4" max="4" width="10.33203125" customWidth="1"/>
    <col min="5" max="5" width="9.6640625" customWidth="1"/>
    <col min="6" max="7" width="8.88671875" customWidth="1"/>
  </cols>
  <sheetData>
    <row r="1" spans="1:7" ht="25.8" x14ac:dyDescent="0.5">
      <c r="B1" s="42" t="s">
        <v>0</v>
      </c>
      <c r="C1" s="42"/>
      <c r="D1" s="42"/>
      <c r="E1" s="42"/>
      <c r="F1" s="42"/>
      <c r="G1" s="42"/>
    </row>
    <row r="2" spans="1:7" ht="28.8" x14ac:dyDescent="0.3">
      <c r="A2" s="1"/>
      <c r="B2" s="43" t="s">
        <v>1</v>
      </c>
      <c r="C2" s="43"/>
      <c r="D2" s="43"/>
      <c r="E2" s="43"/>
      <c r="F2" s="43"/>
      <c r="G2" s="43"/>
    </row>
    <row r="3" spans="1:7" x14ac:dyDescent="0.3">
      <c r="A3" s="2"/>
    </row>
    <row r="4" spans="1:7" x14ac:dyDescent="0.3">
      <c r="A4" s="44" t="s">
        <v>2</v>
      </c>
      <c r="B4" s="44"/>
      <c r="C4" s="44"/>
      <c r="D4" s="44"/>
      <c r="E4" s="44"/>
      <c r="F4" s="44"/>
      <c r="G4" s="44"/>
    </row>
    <row r="5" spans="1:7" x14ac:dyDescent="0.3">
      <c r="A5" s="3" t="s">
        <v>3</v>
      </c>
      <c r="B5" s="4" t="s">
        <v>4</v>
      </c>
      <c r="C5" s="3" t="s">
        <v>5</v>
      </c>
      <c r="D5" s="4" t="s">
        <v>6</v>
      </c>
      <c r="E5" s="3" t="s">
        <v>7</v>
      </c>
      <c r="F5" s="4" t="s">
        <v>8</v>
      </c>
      <c r="G5" s="3" t="s">
        <v>9</v>
      </c>
    </row>
    <row r="6" spans="1:7" x14ac:dyDescent="0.3">
      <c r="A6" s="5">
        <v>10</v>
      </c>
      <c r="B6" s="6" t="s">
        <v>10</v>
      </c>
      <c r="C6" s="7">
        <f>E6*0.8</f>
        <v>20250.400000000001</v>
      </c>
      <c r="D6" s="7">
        <f>E6*0.9</f>
        <v>22781.7</v>
      </c>
      <c r="E6" s="8">
        <v>25313</v>
      </c>
      <c r="F6" s="7">
        <f>E6*1.1</f>
        <v>27844.300000000003</v>
      </c>
      <c r="G6" s="7">
        <f>E6*1.2</f>
        <v>30375.599999999999</v>
      </c>
    </row>
    <row r="8" spans="1:7" x14ac:dyDescent="0.3">
      <c r="A8" s="45" t="s">
        <v>11</v>
      </c>
      <c r="B8" s="45"/>
      <c r="C8" s="45"/>
      <c r="D8" s="45"/>
      <c r="E8" s="45"/>
      <c r="F8" s="45"/>
      <c r="G8" s="45"/>
    </row>
    <row r="9" spans="1:7" x14ac:dyDescent="0.3">
      <c r="A9" s="9" t="s">
        <v>3</v>
      </c>
      <c r="B9" s="10" t="s">
        <v>12</v>
      </c>
      <c r="C9" s="9" t="s">
        <v>5</v>
      </c>
      <c r="D9" s="10" t="s">
        <v>6</v>
      </c>
      <c r="E9" s="9" t="s">
        <v>7</v>
      </c>
      <c r="F9" s="11" t="s">
        <v>8</v>
      </c>
      <c r="G9" s="9" t="s">
        <v>9</v>
      </c>
    </row>
    <row r="10" spans="1:7" x14ac:dyDescent="0.3">
      <c r="A10" s="46">
        <v>9</v>
      </c>
      <c r="B10" s="12" t="s">
        <v>13</v>
      </c>
      <c r="C10" s="27">
        <f>E10*0.8+11</f>
        <v>15074.2</v>
      </c>
      <c r="D10" s="27">
        <f>E10*0.9</f>
        <v>16946.100000000002</v>
      </c>
      <c r="E10" s="35">
        <v>18829</v>
      </c>
      <c r="F10" s="27">
        <f>E10*1.1</f>
        <v>20711.900000000001</v>
      </c>
      <c r="G10" s="27">
        <f>E10*1.2</f>
        <v>22594.799999999999</v>
      </c>
    </row>
    <row r="11" spans="1:7" x14ac:dyDescent="0.3">
      <c r="A11" s="47"/>
      <c r="B11" s="13" t="s">
        <v>14</v>
      </c>
      <c r="C11" s="27"/>
      <c r="D11" s="27"/>
      <c r="E11" s="35"/>
      <c r="F11" s="27"/>
      <c r="G11" s="27"/>
    </row>
    <row r="12" spans="1:7" x14ac:dyDescent="0.3">
      <c r="A12" s="47"/>
      <c r="B12" s="13" t="s">
        <v>15</v>
      </c>
      <c r="C12" s="27"/>
      <c r="D12" s="27"/>
      <c r="E12" s="35"/>
      <c r="F12" s="27"/>
      <c r="G12" s="27"/>
    </row>
    <row r="13" spans="1:7" x14ac:dyDescent="0.3">
      <c r="A13" s="47"/>
      <c r="B13" s="13" t="s">
        <v>16</v>
      </c>
      <c r="C13" s="27"/>
      <c r="D13" s="27"/>
      <c r="E13" s="35"/>
      <c r="F13" s="27"/>
      <c r="G13" s="27"/>
    </row>
    <row r="14" spans="1:7" x14ac:dyDescent="0.3">
      <c r="A14" s="48"/>
      <c r="B14" s="14" t="s">
        <v>17</v>
      </c>
      <c r="C14" s="27"/>
      <c r="D14" s="27"/>
      <c r="E14" s="35"/>
      <c r="F14" s="27"/>
      <c r="G14" s="27"/>
    </row>
    <row r="15" spans="1:7" x14ac:dyDescent="0.3">
      <c r="A15" s="28">
        <v>8</v>
      </c>
      <c r="B15" s="15"/>
      <c r="C15" s="27">
        <f>E15*0.8</f>
        <v>11368.800000000001</v>
      </c>
      <c r="D15" s="27">
        <f>E15*0.9</f>
        <v>12789.9</v>
      </c>
      <c r="E15" s="31">
        <v>14211</v>
      </c>
      <c r="F15" s="27">
        <f>E15*1.1</f>
        <v>15632.1</v>
      </c>
      <c r="G15" s="27">
        <f>E15*1.2</f>
        <v>17053.2</v>
      </c>
    </row>
    <row r="16" spans="1:7" x14ac:dyDescent="0.3">
      <c r="A16" s="30"/>
      <c r="B16" s="16"/>
      <c r="C16" s="27"/>
      <c r="D16" s="27"/>
      <c r="E16" s="31"/>
      <c r="F16" s="27"/>
      <c r="G16" s="27"/>
    </row>
    <row r="17" spans="1:7" x14ac:dyDescent="0.3">
      <c r="A17" s="32">
        <v>7</v>
      </c>
      <c r="B17" s="17" t="s">
        <v>18</v>
      </c>
      <c r="C17" s="36">
        <v>8580</v>
      </c>
      <c r="D17" s="36">
        <v>9657</v>
      </c>
      <c r="E17" s="39">
        <v>10728</v>
      </c>
      <c r="F17" s="36">
        <v>11798</v>
      </c>
      <c r="G17" s="36">
        <v>12879</v>
      </c>
    </row>
    <row r="18" spans="1:7" x14ac:dyDescent="0.3">
      <c r="A18" s="33"/>
      <c r="B18" s="18" t="s">
        <v>19</v>
      </c>
      <c r="C18" s="37"/>
      <c r="D18" s="37"/>
      <c r="E18" s="40"/>
      <c r="F18" s="37"/>
      <c r="G18" s="37"/>
    </row>
    <row r="19" spans="1:7" x14ac:dyDescent="0.3">
      <c r="A19" s="33"/>
      <c r="B19" s="18" t="s">
        <v>20</v>
      </c>
      <c r="C19" s="37"/>
      <c r="D19" s="37"/>
      <c r="E19" s="40"/>
      <c r="F19" s="37"/>
      <c r="G19" s="37"/>
    </row>
    <row r="20" spans="1:7" x14ac:dyDescent="0.3">
      <c r="A20" s="33"/>
      <c r="B20" s="18" t="s">
        <v>21</v>
      </c>
      <c r="C20" s="37"/>
      <c r="D20" s="37"/>
      <c r="E20" s="40"/>
      <c r="F20" s="37"/>
      <c r="G20" s="37"/>
    </row>
    <row r="21" spans="1:7" x14ac:dyDescent="0.3">
      <c r="A21" s="33"/>
      <c r="B21" s="18" t="s">
        <v>22</v>
      </c>
      <c r="C21" s="37"/>
      <c r="D21" s="37"/>
      <c r="E21" s="40"/>
      <c r="F21" s="37"/>
      <c r="G21" s="37"/>
    </row>
    <row r="22" spans="1:7" x14ac:dyDescent="0.3">
      <c r="A22" s="33"/>
      <c r="B22" s="18" t="s">
        <v>23</v>
      </c>
      <c r="C22" s="37"/>
      <c r="D22" s="37"/>
      <c r="E22" s="40"/>
      <c r="F22" s="37"/>
      <c r="G22" s="37"/>
    </row>
    <row r="23" spans="1:7" x14ac:dyDescent="0.3">
      <c r="A23" s="34"/>
      <c r="B23" s="18" t="s">
        <v>24</v>
      </c>
      <c r="C23" s="38"/>
      <c r="D23" s="38"/>
      <c r="E23" s="41"/>
      <c r="F23" s="38"/>
      <c r="G23" s="38"/>
    </row>
    <row r="24" spans="1:7" x14ac:dyDescent="0.3">
      <c r="A24" s="28">
        <v>6</v>
      </c>
      <c r="B24" s="19" t="s">
        <v>25</v>
      </c>
      <c r="C24" s="27">
        <f>E24*0.8</f>
        <v>6476</v>
      </c>
      <c r="D24" s="27">
        <f>E24*0.9</f>
        <v>7285.5</v>
      </c>
      <c r="E24" s="31">
        <v>8095</v>
      </c>
      <c r="F24" s="27">
        <f>E24*1.1</f>
        <v>8904.5</v>
      </c>
      <c r="G24" s="27">
        <f>E24*1.2</f>
        <v>9714</v>
      </c>
    </row>
    <row r="25" spans="1:7" x14ac:dyDescent="0.3">
      <c r="A25" s="29"/>
      <c r="B25" s="20" t="s">
        <v>26</v>
      </c>
      <c r="C25" s="27"/>
      <c r="D25" s="27"/>
      <c r="E25" s="31"/>
      <c r="F25" s="27"/>
      <c r="G25" s="27"/>
    </row>
    <row r="26" spans="1:7" x14ac:dyDescent="0.3">
      <c r="A26" s="30"/>
      <c r="B26" s="20" t="s">
        <v>27</v>
      </c>
      <c r="C26" s="27"/>
      <c r="D26" s="27"/>
      <c r="E26" s="31"/>
      <c r="F26" s="27"/>
      <c r="G26" s="27"/>
    </row>
    <row r="27" spans="1:7" x14ac:dyDescent="0.3">
      <c r="A27" s="32">
        <v>5</v>
      </c>
      <c r="B27" s="17" t="s">
        <v>28</v>
      </c>
      <c r="C27" s="27">
        <v>4898</v>
      </c>
      <c r="D27" s="27">
        <v>5499</v>
      </c>
      <c r="E27" s="35">
        <v>6117</v>
      </c>
      <c r="F27" s="27">
        <v>6721</v>
      </c>
      <c r="G27" s="27">
        <v>7335</v>
      </c>
    </row>
    <row r="28" spans="1:7" x14ac:dyDescent="0.3">
      <c r="A28" s="33"/>
      <c r="B28" s="18" t="s">
        <v>29</v>
      </c>
      <c r="C28" s="27"/>
      <c r="D28" s="27"/>
      <c r="E28" s="35"/>
      <c r="F28" s="27"/>
      <c r="G28" s="27"/>
    </row>
    <row r="29" spans="1:7" x14ac:dyDescent="0.3">
      <c r="A29" s="33"/>
      <c r="B29" s="18" t="s">
        <v>30</v>
      </c>
      <c r="C29" s="27"/>
      <c r="D29" s="27"/>
      <c r="E29" s="35"/>
      <c r="F29" s="27"/>
      <c r="G29" s="27"/>
    </row>
    <row r="30" spans="1:7" x14ac:dyDescent="0.3">
      <c r="A30" s="33"/>
      <c r="B30" s="18" t="s">
        <v>31</v>
      </c>
      <c r="C30" s="27"/>
      <c r="D30" s="27"/>
      <c r="E30" s="35"/>
      <c r="F30" s="27"/>
      <c r="G30" s="27"/>
    </row>
    <row r="31" spans="1:7" x14ac:dyDescent="0.3">
      <c r="A31" s="33"/>
      <c r="B31" s="18" t="s">
        <v>32</v>
      </c>
      <c r="C31" s="27"/>
      <c r="D31" s="27"/>
      <c r="E31" s="35"/>
      <c r="F31" s="27"/>
      <c r="G31" s="27"/>
    </row>
    <row r="32" spans="1:7" x14ac:dyDescent="0.3">
      <c r="A32" s="33"/>
      <c r="B32" s="18" t="s">
        <v>57</v>
      </c>
      <c r="C32" s="27"/>
      <c r="D32" s="27"/>
      <c r="E32" s="35"/>
      <c r="F32" s="27"/>
      <c r="G32" s="27"/>
    </row>
    <row r="33" spans="1:7" x14ac:dyDescent="0.3">
      <c r="A33" s="34"/>
      <c r="B33" s="18" t="s">
        <v>33</v>
      </c>
      <c r="C33" s="27"/>
      <c r="D33" s="27"/>
      <c r="E33" s="35"/>
      <c r="F33" s="27"/>
      <c r="G33" s="27"/>
    </row>
    <row r="34" spans="1:7" x14ac:dyDescent="0.3">
      <c r="A34" s="28">
        <v>4</v>
      </c>
      <c r="B34" s="21" t="s">
        <v>34</v>
      </c>
      <c r="C34" s="27">
        <f>E34*0.8</f>
        <v>3688.8</v>
      </c>
      <c r="D34" s="27">
        <f>E34*0.9+6</f>
        <v>4155.9000000000005</v>
      </c>
      <c r="E34" s="31">
        <v>4611</v>
      </c>
      <c r="F34" s="27">
        <f>E34*1.1</f>
        <v>5072.1000000000004</v>
      </c>
      <c r="G34" s="27">
        <f>E34*1.2+1</f>
        <v>5534.2</v>
      </c>
    </row>
    <row r="35" spans="1:7" x14ac:dyDescent="0.3">
      <c r="A35" s="29"/>
      <c r="B35" s="22" t="s">
        <v>35</v>
      </c>
      <c r="C35" s="27"/>
      <c r="D35" s="27"/>
      <c r="E35" s="31"/>
      <c r="F35" s="27"/>
      <c r="G35" s="27"/>
    </row>
    <row r="36" spans="1:7" x14ac:dyDescent="0.3">
      <c r="A36" s="29"/>
      <c r="B36" s="22" t="s">
        <v>36</v>
      </c>
      <c r="C36" s="27"/>
      <c r="D36" s="27"/>
      <c r="E36" s="31"/>
      <c r="F36" s="27"/>
      <c r="G36" s="27"/>
    </row>
    <row r="37" spans="1:7" x14ac:dyDescent="0.3">
      <c r="A37" s="29"/>
      <c r="B37" s="22" t="s">
        <v>37</v>
      </c>
      <c r="C37" s="27"/>
      <c r="D37" s="27"/>
      <c r="E37" s="31"/>
      <c r="F37" s="27"/>
      <c r="G37" s="27"/>
    </row>
    <row r="38" spans="1:7" x14ac:dyDescent="0.3">
      <c r="A38" s="29"/>
      <c r="B38" s="22" t="s">
        <v>38</v>
      </c>
      <c r="C38" s="27"/>
      <c r="D38" s="27"/>
      <c r="E38" s="31"/>
      <c r="F38" s="27"/>
      <c r="G38" s="27"/>
    </row>
    <row r="39" spans="1:7" x14ac:dyDescent="0.3">
      <c r="A39" s="30"/>
      <c r="B39" s="22" t="s">
        <v>39</v>
      </c>
      <c r="C39" s="27"/>
      <c r="D39" s="27"/>
      <c r="E39" s="31"/>
      <c r="F39" s="27"/>
      <c r="G39" s="27"/>
    </row>
    <row r="40" spans="1:7" x14ac:dyDescent="0.3">
      <c r="A40" s="32">
        <v>3</v>
      </c>
      <c r="B40" s="17" t="s">
        <v>40</v>
      </c>
      <c r="C40" s="36">
        <v>2788</v>
      </c>
      <c r="D40" s="36">
        <v>3138</v>
      </c>
      <c r="E40" s="39">
        <v>3488</v>
      </c>
      <c r="F40" s="36">
        <v>3838</v>
      </c>
      <c r="G40" s="36">
        <v>4177</v>
      </c>
    </row>
    <row r="41" spans="1:7" x14ac:dyDescent="0.3">
      <c r="A41" s="33"/>
      <c r="B41" s="18" t="s">
        <v>41</v>
      </c>
      <c r="C41" s="37"/>
      <c r="D41" s="37"/>
      <c r="E41" s="40"/>
      <c r="F41" s="37"/>
      <c r="G41" s="37"/>
    </row>
    <row r="42" spans="1:7" x14ac:dyDescent="0.3">
      <c r="A42" s="33"/>
      <c r="B42" s="18" t="s">
        <v>42</v>
      </c>
      <c r="C42" s="37"/>
      <c r="D42" s="37"/>
      <c r="E42" s="40"/>
      <c r="F42" s="37"/>
      <c r="G42" s="37"/>
    </row>
    <row r="43" spans="1:7" x14ac:dyDescent="0.3">
      <c r="A43" s="33"/>
      <c r="B43" s="23" t="s">
        <v>43</v>
      </c>
      <c r="C43" s="37"/>
      <c r="D43" s="37"/>
      <c r="E43" s="40"/>
      <c r="F43" s="37"/>
      <c r="G43" s="37"/>
    </row>
    <row r="44" spans="1:7" x14ac:dyDescent="0.3">
      <c r="A44" s="33"/>
      <c r="B44" s="23" t="s">
        <v>44</v>
      </c>
      <c r="C44" s="37"/>
      <c r="D44" s="37"/>
      <c r="E44" s="40"/>
      <c r="F44" s="37"/>
      <c r="G44" s="37"/>
    </row>
    <row r="45" spans="1:7" x14ac:dyDescent="0.3">
      <c r="A45" s="33"/>
      <c r="B45" s="23" t="s">
        <v>44</v>
      </c>
      <c r="C45" s="37"/>
      <c r="D45" s="37"/>
      <c r="E45" s="40"/>
      <c r="F45" s="37"/>
      <c r="G45" s="37"/>
    </row>
    <row r="46" spans="1:7" x14ac:dyDescent="0.3">
      <c r="A46" s="34"/>
      <c r="B46" s="52" t="s">
        <v>45</v>
      </c>
      <c r="C46" s="38"/>
      <c r="D46" s="38"/>
      <c r="E46" s="41"/>
      <c r="F46" s="38"/>
      <c r="G46" s="38"/>
    </row>
    <row r="47" spans="1:7" x14ac:dyDescent="0.3">
      <c r="A47" s="49"/>
      <c r="B47" s="50"/>
      <c r="C47" s="51"/>
      <c r="D47" s="51"/>
      <c r="E47" s="51"/>
      <c r="F47" s="51"/>
      <c r="G47" s="51"/>
    </row>
    <row r="48" spans="1:7" x14ac:dyDescent="0.3">
      <c r="A48" s="49"/>
      <c r="B48" s="50"/>
      <c r="C48" s="51"/>
      <c r="D48" s="51"/>
      <c r="E48" s="51"/>
      <c r="F48" s="51"/>
      <c r="G48" s="51"/>
    </row>
    <row r="49" spans="1:7" x14ac:dyDescent="0.3">
      <c r="A49" s="28">
        <v>2</v>
      </c>
      <c r="B49" s="21" t="s">
        <v>46</v>
      </c>
      <c r="C49" s="27">
        <f>E49*0.8</f>
        <v>2103.2000000000003</v>
      </c>
      <c r="D49" s="27">
        <f>E49*0.9</f>
        <v>2366.1</v>
      </c>
      <c r="E49" s="31">
        <v>2629</v>
      </c>
      <c r="F49" s="27">
        <f>E49*1.1</f>
        <v>2891.9</v>
      </c>
      <c r="G49" s="27">
        <f>E49*1.2</f>
        <v>3154.7999999999997</v>
      </c>
    </row>
    <row r="50" spans="1:7" x14ac:dyDescent="0.3">
      <c r="A50" s="29"/>
      <c r="B50" s="24" t="s">
        <v>47</v>
      </c>
      <c r="C50" s="27"/>
      <c r="D50" s="27"/>
      <c r="E50" s="31"/>
      <c r="F50" s="27"/>
      <c r="G50" s="27"/>
    </row>
    <row r="51" spans="1:7" x14ac:dyDescent="0.3">
      <c r="A51" s="30"/>
      <c r="B51" s="53" t="s">
        <v>48</v>
      </c>
      <c r="C51" s="27"/>
      <c r="D51" s="27"/>
      <c r="E51" s="31"/>
      <c r="F51" s="27"/>
      <c r="G51" s="27"/>
    </row>
    <row r="52" spans="1:7" x14ac:dyDescent="0.3">
      <c r="A52" s="32">
        <v>1</v>
      </c>
      <c r="B52" s="17" t="s">
        <v>49</v>
      </c>
      <c r="C52" s="27">
        <f>E52*0.8</f>
        <v>1586.4</v>
      </c>
      <c r="D52" s="27">
        <f>E52*0.9</f>
        <v>1784.7</v>
      </c>
      <c r="E52" s="35">
        <v>1983</v>
      </c>
      <c r="F52" s="27">
        <f>E52*1.1+3</f>
        <v>2184.3000000000002</v>
      </c>
      <c r="G52" s="27">
        <f>E52*1.2</f>
        <v>2379.6</v>
      </c>
    </row>
    <row r="53" spans="1:7" x14ac:dyDescent="0.3">
      <c r="A53" s="33"/>
      <c r="B53" s="18" t="s">
        <v>50</v>
      </c>
      <c r="C53" s="27"/>
      <c r="D53" s="27"/>
      <c r="E53" s="35"/>
      <c r="F53" s="27"/>
      <c r="G53" s="27"/>
    </row>
    <row r="54" spans="1:7" x14ac:dyDescent="0.3">
      <c r="A54" s="33"/>
      <c r="B54" s="18" t="s">
        <v>51</v>
      </c>
      <c r="C54" s="27"/>
      <c r="D54" s="27"/>
      <c r="E54" s="35"/>
      <c r="F54" s="27"/>
      <c r="G54" s="27"/>
    </row>
    <row r="55" spans="1:7" x14ac:dyDescent="0.3">
      <c r="A55" s="33"/>
      <c r="B55" s="18" t="s">
        <v>52</v>
      </c>
      <c r="C55" s="27"/>
      <c r="D55" s="27"/>
      <c r="E55" s="35"/>
      <c r="F55" s="27"/>
      <c r="G55" s="27"/>
    </row>
    <row r="56" spans="1:7" x14ac:dyDescent="0.3">
      <c r="A56" s="33"/>
      <c r="B56" s="18" t="s">
        <v>53</v>
      </c>
      <c r="C56" s="27"/>
      <c r="D56" s="27"/>
      <c r="E56" s="35"/>
      <c r="F56" s="27"/>
      <c r="G56" s="27"/>
    </row>
    <row r="57" spans="1:7" x14ac:dyDescent="0.3">
      <c r="A57" s="33"/>
      <c r="B57" s="18" t="s">
        <v>54</v>
      </c>
      <c r="C57" s="27"/>
      <c r="D57" s="27"/>
      <c r="E57" s="35"/>
      <c r="F57" s="27"/>
      <c r="G57" s="27"/>
    </row>
    <row r="58" spans="1:7" x14ac:dyDescent="0.3">
      <c r="A58" s="33"/>
      <c r="B58" s="18" t="s">
        <v>55</v>
      </c>
      <c r="C58" s="27"/>
      <c r="D58" s="27"/>
      <c r="E58" s="35"/>
      <c r="F58" s="27"/>
      <c r="G58" s="27"/>
    </row>
    <row r="59" spans="1:7" x14ac:dyDescent="0.3">
      <c r="A59" s="34"/>
      <c r="B59" s="25" t="s">
        <v>56</v>
      </c>
      <c r="C59" s="27"/>
      <c r="D59" s="27"/>
      <c r="E59" s="35"/>
      <c r="F59" s="27"/>
      <c r="G59" s="27"/>
    </row>
    <row r="62" spans="1:7" x14ac:dyDescent="0.3">
      <c r="B62" s="26" t="s">
        <v>58</v>
      </c>
    </row>
  </sheetData>
  <mergeCells count="58">
    <mergeCell ref="B1:G1"/>
    <mergeCell ref="B2:G2"/>
    <mergeCell ref="A4:G4"/>
    <mergeCell ref="A8:G8"/>
    <mergeCell ref="A10:A14"/>
    <mergeCell ref="C10:C14"/>
    <mergeCell ref="D10:D14"/>
    <mergeCell ref="E10:E14"/>
    <mergeCell ref="F10:F14"/>
    <mergeCell ref="G10:G14"/>
    <mergeCell ref="G17:G23"/>
    <mergeCell ref="A15:A16"/>
    <mergeCell ref="C15:C16"/>
    <mergeCell ref="D15:D16"/>
    <mergeCell ref="E15:E16"/>
    <mergeCell ref="F15:F16"/>
    <mergeCell ref="G15:G16"/>
    <mergeCell ref="A17:A23"/>
    <mergeCell ref="C17:C23"/>
    <mergeCell ref="D17:D23"/>
    <mergeCell ref="E17:E23"/>
    <mergeCell ref="F17:F23"/>
    <mergeCell ref="G27:G33"/>
    <mergeCell ref="A24:A26"/>
    <mergeCell ref="C24:C26"/>
    <mergeCell ref="D24:D26"/>
    <mergeCell ref="E24:E26"/>
    <mergeCell ref="F24:F26"/>
    <mergeCell ref="G24:G26"/>
    <mergeCell ref="A27:A33"/>
    <mergeCell ref="C27:C33"/>
    <mergeCell ref="D27:D33"/>
    <mergeCell ref="E27:E33"/>
    <mergeCell ref="F27:F33"/>
    <mergeCell ref="G40:G46"/>
    <mergeCell ref="A34:A39"/>
    <mergeCell ref="C34:C39"/>
    <mergeCell ref="D34:D39"/>
    <mergeCell ref="E34:E39"/>
    <mergeCell ref="F34:F39"/>
    <mergeCell ref="G34:G39"/>
    <mergeCell ref="A40:A46"/>
    <mergeCell ref="C40:C46"/>
    <mergeCell ref="D40:D46"/>
    <mergeCell ref="E40:E46"/>
    <mergeCell ref="F40:F46"/>
    <mergeCell ref="G52:G59"/>
    <mergeCell ref="A49:A51"/>
    <mergeCell ref="C49:C51"/>
    <mergeCell ref="D49:D51"/>
    <mergeCell ref="E49:E51"/>
    <mergeCell ref="F49:F51"/>
    <mergeCell ref="G49:G51"/>
    <mergeCell ref="A52:A59"/>
    <mergeCell ref="C52:C59"/>
    <mergeCell ref="D52:D59"/>
    <mergeCell ref="E52:E59"/>
    <mergeCell ref="F52:F5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Ribeiro</dc:creator>
  <cp:lastModifiedBy>Bruno Galvincio</cp:lastModifiedBy>
  <cp:lastPrinted>2022-11-16T15:25:51Z</cp:lastPrinted>
  <dcterms:created xsi:type="dcterms:W3CDTF">2022-10-14T14:33:01Z</dcterms:created>
  <dcterms:modified xsi:type="dcterms:W3CDTF">2022-11-16T15:28:55Z</dcterms:modified>
</cp:coreProperties>
</file>